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\My Drive\FAIMA\`24-`25 Orar master\"/>
    </mc:Choice>
  </mc:AlternateContent>
  <xr:revisionPtr revIDLastSave="0" documentId="13_ncr:1_{EED2B183-DA37-46D8-9C80-C05B45E70F73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Orar AMIA an I" sheetId="1" r:id="rId1"/>
    <sheet name="Foaie2" sheetId="2" r:id="rId2"/>
    <sheet name="Foaie3" sheetId="3" r:id="rId3"/>
  </sheets>
  <definedNames>
    <definedName name="_xlnm.Print_Area" localSheetId="0">'Orar AMIA an I'!$A$1:$AE$38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4" i="1" l="1"/>
  <c r="AG27" i="1"/>
  <c r="AG25" i="1"/>
  <c r="AH20" i="1"/>
  <c r="AH21" i="1"/>
  <c r="AH22" i="1"/>
  <c r="AH19" i="1"/>
  <c r="AG18" i="1"/>
  <c r="AG23" i="1"/>
  <c r="AH24" i="1"/>
  <c r="AH17" i="1"/>
  <c r="AH16" i="1"/>
  <c r="AG15" i="1"/>
  <c r="AH12" i="1"/>
  <c r="AG12" i="1"/>
</calcChain>
</file>

<file path=xl/sharedStrings.xml><?xml version="1.0" encoding="utf-8"?>
<sst xmlns="http://schemas.openxmlformats.org/spreadsheetml/2006/main" count="182" uniqueCount="86">
  <si>
    <t>Facultatea de ANTREPRENORIAT, INGINERIA ŞI MANAGEMENTUL AFACERILOR</t>
  </si>
  <si>
    <t>STUDII DE MASTER</t>
  </si>
  <si>
    <t>PROGRAMUL ACTIVITĂŢILOR</t>
  </si>
  <si>
    <t>Nr. săptămânii</t>
  </si>
  <si>
    <t>Disciplina</t>
  </si>
  <si>
    <t>Interval  orar</t>
  </si>
  <si>
    <t>TEA</t>
  </si>
  <si>
    <t>Luni</t>
  </si>
  <si>
    <t>MO</t>
  </si>
  <si>
    <t>TC</t>
  </si>
  <si>
    <t>Miercuri</t>
  </si>
  <si>
    <t>SI</t>
  </si>
  <si>
    <t>IRU</t>
  </si>
  <si>
    <t>Codificarea disciplinelor:</t>
  </si>
  <si>
    <t>Cadre didactice:</t>
  </si>
  <si>
    <t>TEA - Teorii economice avansate</t>
  </si>
  <si>
    <t>MO - Managementul organizaţiei</t>
  </si>
  <si>
    <t>Legenda:</t>
  </si>
  <si>
    <t>SI - Servicii industriale</t>
  </si>
  <si>
    <t>C - curs</t>
  </si>
  <si>
    <t>IRU - Ingineria resurselor umane</t>
  </si>
  <si>
    <t>TC - Tehnici de comunicare</t>
  </si>
  <si>
    <t>SGr - seminar (pe grupe)</t>
  </si>
  <si>
    <t>LGr - lucrări practice (pe grupe)</t>
  </si>
  <si>
    <t>PGr - proiect (pe grupe)</t>
  </si>
  <si>
    <t>C1+2</t>
  </si>
  <si>
    <t>C3+4</t>
  </si>
  <si>
    <t>C5+6</t>
  </si>
  <si>
    <t>C7+8</t>
  </si>
  <si>
    <t>C9+10</t>
  </si>
  <si>
    <t>C11+12</t>
  </si>
  <si>
    <t>C13+14</t>
  </si>
  <si>
    <t>SGr.1</t>
  </si>
  <si>
    <t>SGr.2</t>
  </si>
  <si>
    <t>SGr1+2</t>
  </si>
  <si>
    <t>17.50-21.10</t>
  </si>
  <si>
    <t>BN 225</t>
  </si>
  <si>
    <t>16.10-19.30</t>
  </si>
  <si>
    <t>Joi       BN 225</t>
  </si>
  <si>
    <t>Departamentul ANTREPRENORIAT și MANAGEMENT</t>
  </si>
  <si>
    <t>Prof.dr.ing. Sorin IONESCU</t>
  </si>
  <si>
    <r>
      <t xml:space="preserve">Programul de studii: </t>
    </r>
    <r>
      <rPr>
        <b/>
        <i/>
        <sz val="14"/>
        <color rgb="FFC00000"/>
        <rFont val="Times New Roman"/>
        <family val="1"/>
        <charset val="238"/>
      </rPr>
      <t>Antreprenoriat, Managementul şi Ingineria Afacerii</t>
    </r>
    <r>
      <rPr>
        <b/>
        <sz val="11"/>
        <color theme="1"/>
        <rFont val="Times New Roman"/>
        <family val="1"/>
        <charset val="238"/>
      </rPr>
      <t xml:space="preserve"> (</t>
    </r>
    <r>
      <rPr>
        <b/>
        <i/>
        <sz val="11"/>
        <color theme="1"/>
        <rFont val="Times New Roman"/>
        <family val="1"/>
      </rPr>
      <t>AMIA</t>
    </r>
    <r>
      <rPr>
        <b/>
        <sz val="11"/>
        <color theme="1"/>
        <rFont val="Times New Roman"/>
        <family val="1"/>
        <charset val="238"/>
      </rPr>
      <t>)</t>
    </r>
  </si>
  <si>
    <t xml:space="preserve">       Data       Sala</t>
  </si>
  <si>
    <t>Conf.dr.ing. Olivia NEGOIȚĂ</t>
  </si>
  <si>
    <t>Prof.dr.ing Gheorghe MILITARU</t>
  </si>
  <si>
    <t xml:space="preserve">Dr ing Alina GITLAN			</t>
  </si>
  <si>
    <r>
      <t>Anul__</t>
    </r>
    <r>
      <rPr>
        <b/>
        <sz val="11"/>
        <color rgb="FFC00000"/>
        <rFont val="Times New Roman"/>
        <family val="1"/>
      </rPr>
      <t>I</t>
    </r>
    <r>
      <rPr>
        <sz val="11"/>
        <color rgb="FFC00000"/>
        <rFont val="Times New Roman"/>
        <family val="1"/>
      </rPr>
      <t>_</t>
    </r>
    <r>
      <rPr>
        <sz val="11"/>
        <color rgb="FF002060"/>
        <rFont val="Times New Roman"/>
        <family val="1"/>
      </rPr>
      <t>__   semestrul____</t>
    </r>
    <r>
      <rPr>
        <b/>
        <sz val="11"/>
        <color rgb="FFC00000"/>
        <rFont val="Times New Roman"/>
        <family val="1"/>
      </rPr>
      <t>I</t>
    </r>
    <r>
      <rPr>
        <sz val="11"/>
        <color rgb="FF002060"/>
        <rFont val="Times New Roman"/>
        <family val="1"/>
      </rPr>
      <t>___</t>
    </r>
  </si>
  <si>
    <t>19.30-22.00</t>
  </si>
  <si>
    <t>SGr.1+2</t>
  </si>
  <si>
    <t>17.00-20.20</t>
  </si>
  <si>
    <t>Vineri     BN 225</t>
  </si>
  <si>
    <t>Conf.dr.ec. Corina DUMITRESCU</t>
  </si>
  <si>
    <t>Marti 
BN 225</t>
  </si>
  <si>
    <r>
      <t xml:space="preserve">Anul universitar   </t>
    </r>
    <r>
      <rPr>
        <b/>
        <sz val="11"/>
        <color rgb="FF002060"/>
        <rFont val="Times New Roman"/>
        <family val="1"/>
      </rPr>
      <t xml:space="preserve">  2024 - 2025</t>
    </r>
  </si>
  <si>
    <t>Conf. dr.ing. Bogdan FLEACĂ</t>
  </si>
  <si>
    <t>Intocmit,</t>
  </si>
  <si>
    <t>30.09- 04.10</t>
  </si>
  <si>
    <t>07.10 - 11.10</t>
  </si>
  <si>
    <t>14.10 - 18.10</t>
  </si>
  <si>
    <t>21.10 - 25.10</t>
  </si>
  <si>
    <t>28.10 - 01.11</t>
  </si>
  <si>
    <t>04.11 - 08.11</t>
  </si>
  <si>
    <t>11.11 - 15.11</t>
  </si>
  <si>
    <t>18.11 - 22.11</t>
  </si>
  <si>
    <t>25.11 - 29.11</t>
  </si>
  <si>
    <t>02.12 - 06.12</t>
  </si>
  <si>
    <t>09.12 - 13.12</t>
  </si>
  <si>
    <t>16.12 - 20.12</t>
  </si>
  <si>
    <t>08.01 - 10.01</t>
  </si>
  <si>
    <t>13.01 - 21.01</t>
  </si>
  <si>
    <t>C</t>
  </si>
  <si>
    <t>S</t>
  </si>
  <si>
    <t>17.50-19.30</t>
  </si>
  <si>
    <t>Marți
BN 225</t>
  </si>
  <si>
    <t>19.30-20.20</t>
  </si>
  <si>
    <t>19.30-21.10</t>
  </si>
  <si>
    <t>Conf. dr.ec. Radu ȘIMANDAN</t>
  </si>
  <si>
    <t>EIA</t>
  </si>
  <si>
    <t>C1-4</t>
  </si>
  <si>
    <t>C5-9</t>
  </si>
  <si>
    <t>C10-13</t>
  </si>
  <si>
    <t>EIA - Etica si Integritate academica</t>
  </si>
  <si>
    <t>20.20-22.00</t>
  </si>
  <si>
    <t>C14/2 ore</t>
  </si>
  <si>
    <t>17.00-19.30</t>
  </si>
  <si>
    <t>17.00-17.50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</si>
</sst>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color rgb="FF002060"/>
      <name val="Arial"/>
      <family val="2"/>
    </font>
    <font>
      <sz val="9"/>
      <color rgb="FF002060"/>
      <name val="Arial"/>
      <family val="2"/>
    </font>
    <font>
      <b/>
      <i/>
      <sz val="11"/>
      <color theme="1"/>
      <name val="Times New Roman"/>
      <family val="1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8"/>
      <name val="Calibri"/>
      <family val="2"/>
      <charset val="238"/>
      <scheme val="minor"/>
    </font>
    <font>
      <sz val="11"/>
      <color rgb="FF002060"/>
      <name val="Times New Roman"/>
      <family val="1"/>
      <charset val="238"/>
    </font>
    <font>
      <b/>
      <sz val="11"/>
      <color rgb="FF002060"/>
      <name val="Times New Roman"/>
      <family val="1"/>
      <charset val="238"/>
    </font>
    <font>
      <b/>
      <sz val="11"/>
      <color rgb="FF002060"/>
      <name val="Times New Roman"/>
      <family val="1"/>
    </font>
    <font>
      <b/>
      <sz val="10"/>
      <color rgb="FF002060"/>
      <name val="Times New Roman"/>
      <family val="1"/>
      <charset val="238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sz val="11"/>
      <color rgb="FF002060"/>
      <name val="Times New Roman"/>
      <family val="1"/>
    </font>
    <font>
      <sz val="11"/>
      <color rgb="FF3F3F76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b/>
      <sz val="11"/>
      <color rgb="FF002060"/>
      <name val="Calibri"/>
      <family val="2"/>
      <scheme val="minor"/>
    </font>
    <font>
      <b/>
      <sz val="10"/>
      <color rgb="FF00B050"/>
      <name val="Arial"/>
      <family val="2"/>
    </font>
    <font>
      <b/>
      <sz val="11"/>
      <color rgb="FF9A0000"/>
      <name val="Arial"/>
      <family val="2"/>
    </font>
    <font>
      <sz val="10"/>
      <color theme="1"/>
      <name val="Arial"/>
      <family val="2"/>
    </font>
    <font>
      <sz val="10"/>
      <color rgb="FF009242"/>
      <name val="Arial"/>
      <family val="2"/>
    </font>
    <font>
      <sz val="11"/>
      <color rgb="FF009242"/>
      <name val="Arial"/>
      <family val="2"/>
    </font>
    <font>
      <b/>
      <sz val="10"/>
      <color rgb="FF009242"/>
      <name val="Arial"/>
      <family val="2"/>
    </font>
    <font>
      <sz val="10"/>
      <name val="Arial"/>
      <family val="2"/>
    </font>
    <font>
      <sz val="11"/>
      <color rgb="FF00B05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2">
    <xf numFmtId="0" fontId="0" fillId="0" borderId="0"/>
    <xf numFmtId="0" fontId="20" fillId="3" borderId="15" applyNumberFormat="0" applyAlignment="0" applyProtection="0"/>
  </cellStyleXfs>
  <cellXfs count="13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 vertical="top"/>
    </xf>
    <xf numFmtId="0" fontId="0" fillId="2" borderId="0" xfId="0" applyFill="1"/>
    <xf numFmtId="0" fontId="4" fillId="0" borderId="0" xfId="0" applyFont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1" fillId="0" borderId="0" xfId="0" applyFont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3" fillId="2" borderId="0" xfId="0" applyFont="1" applyFill="1"/>
    <xf numFmtId="0" fontId="14" fillId="2" borderId="0" xfId="0" applyFont="1" applyFill="1"/>
    <xf numFmtId="0" fontId="13" fillId="0" borderId="0" xfId="0" applyFont="1"/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0" fontId="16" fillId="0" borderId="0" xfId="0" applyFont="1"/>
    <xf numFmtId="0" fontId="14" fillId="0" borderId="0" xfId="0" applyFont="1"/>
    <xf numFmtId="0" fontId="19" fillId="2" borderId="0" xfId="0" applyFont="1" applyFill="1"/>
    <xf numFmtId="0" fontId="4" fillId="2" borderId="0" xfId="0" applyFont="1" applyFill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4" borderId="0" xfId="0" applyFont="1" applyFill="1"/>
    <xf numFmtId="0" fontId="25" fillId="0" borderId="0" xfId="0" applyFont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2" fillId="4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 wrapText="1"/>
    </xf>
    <xf numFmtId="0" fontId="11" fillId="4" borderId="0" xfId="0" applyFont="1" applyFill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1" fillId="4" borderId="16" xfId="1" applyFont="1" applyFill="1" applyBorder="1"/>
    <xf numFmtId="0" fontId="21" fillId="4" borderId="17" xfId="1" applyFont="1" applyFill="1" applyBorder="1"/>
    <xf numFmtId="0" fontId="21" fillId="4" borderId="19" xfId="1" applyFont="1" applyFill="1" applyBorder="1" applyAlignment="1">
      <alignment horizontal="left" vertical="center" wrapText="1"/>
    </xf>
    <xf numFmtId="0" fontId="21" fillId="4" borderId="20" xfId="1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7" fillId="4" borderId="10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24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 wrapText="1"/>
    </xf>
    <xf numFmtId="0" fontId="23" fillId="4" borderId="17" xfId="1" applyFont="1" applyFill="1" applyBorder="1" applyAlignment="1">
      <alignment horizontal="center" vertical="center"/>
    </xf>
    <xf numFmtId="0" fontId="23" fillId="4" borderId="18" xfId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3" fillId="4" borderId="20" xfId="1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3" fillId="4" borderId="20" xfId="1" applyFont="1" applyFill="1" applyBorder="1" applyAlignment="1">
      <alignment horizontal="left" vertical="center" wrapText="1"/>
    </xf>
    <xf numFmtId="0" fontId="23" fillId="4" borderId="21" xfId="1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/>
    </xf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7" fillId="4" borderId="7" xfId="0" applyFont="1" applyFill="1" applyBorder="1" applyAlignment="1">
      <alignment horizontal="left" vertical="center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colors>
    <mruColors>
      <color rgb="FF009242"/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9"/>
  <sheetViews>
    <sheetView tabSelected="1" view="pageBreakPreview" topLeftCell="A4" zoomScaleNormal="90" zoomScaleSheetLayoutView="100" workbookViewId="0">
      <selection activeCell="H19" sqref="H19"/>
    </sheetView>
  </sheetViews>
  <sheetFormatPr defaultRowHeight="14.4" x14ac:dyDescent="0.3"/>
  <cols>
    <col min="2" max="2" width="4.5546875" customWidth="1"/>
    <col min="3" max="3" width="11.33203125" customWidth="1"/>
    <col min="4" max="22" width="3.88671875" customWidth="1"/>
    <col min="23" max="23" width="4.5546875" customWidth="1"/>
    <col min="24" max="26" width="3.88671875" customWidth="1"/>
    <col min="27" max="27" width="4.33203125" customWidth="1"/>
    <col min="28" max="30" width="3.88671875" customWidth="1"/>
    <col min="31" max="31" width="4.109375" customWidth="1"/>
    <col min="32" max="32" width="4.77734375" style="18" bestFit="1" customWidth="1"/>
    <col min="33" max="34" width="8.21875" style="18" bestFit="1" customWidth="1"/>
  </cols>
  <sheetData>
    <row r="1" spans="1:34" x14ac:dyDescent="0.3">
      <c r="A1" s="22" t="s">
        <v>0</v>
      </c>
      <c r="B1" s="22"/>
      <c r="C1" s="22"/>
      <c r="D1" s="21"/>
      <c r="E1" s="21"/>
      <c r="F1" s="24"/>
      <c r="G1" s="24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5" t="s">
        <v>55</v>
      </c>
      <c r="W1" s="21"/>
      <c r="X1" s="21"/>
      <c r="Y1" s="25"/>
      <c r="Z1" s="21"/>
      <c r="AA1" s="21"/>
      <c r="AB1" s="21"/>
      <c r="AC1" s="21"/>
      <c r="AD1" s="21"/>
      <c r="AE1" s="2"/>
    </row>
    <row r="2" spans="1:34" x14ac:dyDescent="0.3">
      <c r="A2" s="26" t="s">
        <v>39</v>
      </c>
      <c r="B2" s="27"/>
      <c r="C2" s="27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5" t="s">
        <v>54</v>
      </c>
      <c r="W2" s="21"/>
      <c r="X2" s="23"/>
      <c r="Y2" s="25"/>
      <c r="Z2" s="21"/>
      <c r="AA2" s="21"/>
      <c r="AB2" s="21"/>
      <c r="AC2" s="21"/>
      <c r="AD2" s="21"/>
      <c r="AE2" s="2"/>
    </row>
    <row r="3" spans="1:34" x14ac:dyDescent="0.3">
      <c r="A3" s="1" t="s">
        <v>1</v>
      </c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2"/>
      <c r="X3" s="2"/>
      <c r="Y3" s="2"/>
      <c r="Z3" s="2"/>
      <c r="AA3" s="2"/>
      <c r="AB3" s="2"/>
      <c r="AC3" s="2"/>
      <c r="AD3" s="2"/>
      <c r="AE3" s="2"/>
    </row>
    <row r="4" spans="1:34" ht="18" x14ac:dyDescent="0.35">
      <c r="A4" s="1" t="s">
        <v>41</v>
      </c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  <c r="W4" s="2"/>
      <c r="X4" s="2"/>
      <c r="Y4" s="2"/>
      <c r="Z4" s="2"/>
      <c r="AA4" s="2"/>
      <c r="AB4" s="2"/>
      <c r="AC4" s="2"/>
      <c r="AD4" s="2"/>
      <c r="AE4" s="2"/>
    </row>
    <row r="5" spans="1:34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4" x14ac:dyDescent="0.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2" t="s">
        <v>2</v>
      </c>
      <c r="M6" s="22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4" x14ac:dyDescent="0.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8" t="s">
        <v>46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4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 t="s">
        <v>53</v>
      </c>
      <c r="M8" s="21"/>
      <c r="N8" s="21"/>
      <c r="O8" s="23"/>
      <c r="P8" s="32"/>
      <c r="Q8" s="32"/>
      <c r="R8" s="32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34" ht="7.8" customHeight="1" thickBot="1" x14ac:dyDescent="0.3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W9" s="21"/>
      <c r="X9" s="21"/>
      <c r="Y9" s="21"/>
      <c r="Z9" s="21"/>
      <c r="AA9" s="21"/>
      <c r="AB9" s="21"/>
      <c r="AC9" s="21"/>
      <c r="AD9" s="21"/>
      <c r="AE9" s="21"/>
    </row>
    <row r="10" spans="1:34" s="5" customFormat="1" x14ac:dyDescent="0.3">
      <c r="A10" s="48" t="s">
        <v>3</v>
      </c>
      <c r="B10" s="49"/>
      <c r="C10" s="49"/>
      <c r="D10" s="97">
        <v>1</v>
      </c>
      <c r="E10" s="97"/>
      <c r="F10" s="97">
        <v>2</v>
      </c>
      <c r="G10" s="97"/>
      <c r="H10" s="97">
        <v>3</v>
      </c>
      <c r="I10" s="97"/>
      <c r="J10" s="97">
        <v>4</v>
      </c>
      <c r="K10" s="97"/>
      <c r="L10" s="97">
        <v>5</v>
      </c>
      <c r="M10" s="97"/>
      <c r="N10" s="97">
        <v>6</v>
      </c>
      <c r="O10" s="97"/>
      <c r="P10" s="97">
        <v>7</v>
      </c>
      <c r="Q10" s="97"/>
      <c r="R10" s="97">
        <v>8</v>
      </c>
      <c r="S10" s="97"/>
      <c r="T10" s="97">
        <v>9</v>
      </c>
      <c r="U10" s="97"/>
      <c r="V10" s="97">
        <v>10</v>
      </c>
      <c r="W10" s="97"/>
      <c r="X10" s="97">
        <v>11</v>
      </c>
      <c r="Y10" s="97"/>
      <c r="Z10" s="97">
        <v>12</v>
      </c>
      <c r="AA10" s="97"/>
      <c r="AB10" s="97">
        <v>13</v>
      </c>
      <c r="AC10" s="97"/>
      <c r="AD10" s="97">
        <v>14</v>
      </c>
      <c r="AE10" s="98"/>
      <c r="AF10" s="17"/>
      <c r="AG10" s="17"/>
      <c r="AH10" s="17"/>
    </row>
    <row r="11" spans="1:34" s="5" customFormat="1" ht="36.75" customHeight="1" thickBot="1" x14ac:dyDescent="0.3">
      <c r="A11" s="50" t="s">
        <v>42</v>
      </c>
      <c r="B11" s="51" t="s">
        <v>4</v>
      </c>
      <c r="C11" s="51" t="s">
        <v>5</v>
      </c>
      <c r="D11" s="106" t="s">
        <v>56</v>
      </c>
      <c r="E11" s="106"/>
      <c r="F11" s="106" t="s">
        <v>57</v>
      </c>
      <c r="G11" s="106"/>
      <c r="H11" s="106" t="s">
        <v>58</v>
      </c>
      <c r="I11" s="106"/>
      <c r="J11" s="106" t="s">
        <v>59</v>
      </c>
      <c r="K11" s="106"/>
      <c r="L11" s="106" t="s">
        <v>60</v>
      </c>
      <c r="M11" s="106"/>
      <c r="N11" s="106" t="s">
        <v>61</v>
      </c>
      <c r="O11" s="106"/>
      <c r="P11" s="109" t="s">
        <v>62</v>
      </c>
      <c r="Q11" s="109"/>
      <c r="R11" s="106" t="s">
        <v>63</v>
      </c>
      <c r="S11" s="106"/>
      <c r="T11" s="106" t="s">
        <v>64</v>
      </c>
      <c r="U11" s="106"/>
      <c r="V11" s="106" t="s">
        <v>65</v>
      </c>
      <c r="W11" s="106"/>
      <c r="X11" s="106" t="s">
        <v>66</v>
      </c>
      <c r="Y11" s="106"/>
      <c r="Z11" s="106" t="s">
        <v>67</v>
      </c>
      <c r="AA11" s="106"/>
      <c r="AB11" s="106" t="s">
        <v>68</v>
      </c>
      <c r="AC11" s="106"/>
      <c r="AD11" s="106" t="s">
        <v>69</v>
      </c>
      <c r="AE11" s="110"/>
      <c r="AF11" s="17"/>
      <c r="AG11" s="17" t="s">
        <v>70</v>
      </c>
      <c r="AH11" s="17" t="s">
        <v>71</v>
      </c>
    </row>
    <row r="12" spans="1:34" s="6" customFormat="1" ht="15.75" customHeight="1" x14ac:dyDescent="0.25">
      <c r="A12" s="30" t="s">
        <v>7</v>
      </c>
      <c r="B12" s="68" t="s">
        <v>6</v>
      </c>
      <c r="C12" s="68" t="s">
        <v>35</v>
      </c>
      <c r="D12" s="101" t="s">
        <v>25</v>
      </c>
      <c r="E12" s="102"/>
      <c r="F12" s="101" t="s">
        <v>26</v>
      </c>
      <c r="G12" s="102"/>
      <c r="H12" s="99" t="s">
        <v>32</v>
      </c>
      <c r="I12" s="100"/>
      <c r="J12" s="99" t="s">
        <v>33</v>
      </c>
      <c r="K12" s="100"/>
      <c r="L12" s="101" t="s">
        <v>27</v>
      </c>
      <c r="M12" s="102"/>
      <c r="N12" s="101" t="s">
        <v>28</v>
      </c>
      <c r="O12" s="102"/>
      <c r="P12" s="99" t="s">
        <v>32</v>
      </c>
      <c r="Q12" s="100"/>
      <c r="R12" s="99" t="s">
        <v>33</v>
      </c>
      <c r="S12" s="100"/>
      <c r="T12" s="120" t="s">
        <v>29</v>
      </c>
      <c r="U12" s="121"/>
      <c r="V12" s="120" t="s">
        <v>30</v>
      </c>
      <c r="W12" s="121"/>
      <c r="X12" s="127" t="s">
        <v>32</v>
      </c>
      <c r="Y12" s="128"/>
      <c r="Z12" s="99" t="s">
        <v>33</v>
      </c>
      <c r="AA12" s="100"/>
      <c r="AB12" s="101" t="s">
        <v>31</v>
      </c>
      <c r="AC12" s="102"/>
      <c r="AD12" s="107" t="s">
        <v>34</v>
      </c>
      <c r="AE12" s="108"/>
      <c r="AF12" s="19">
        <v>4</v>
      </c>
      <c r="AG12" s="17">
        <f>COUNTIF(D12:AE13,"=*C*")*AF12</f>
        <v>28</v>
      </c>
      <c r="AH12" s="13">
        <f>COUNTIF(D12:AE12,"=*S*")*AF12</f>
        <v>28</v>
      </c>
    </row>
    <row r="13" spans="1:34" s="6" customFormat="1" ht="12.75" customHeight="1" x14ac:dyDescent="0.25">
      <c r="A13" s="30" t="s">
        <v>36</v>
      </c>
      <c r="B13" s="68"/>
      <c r="C13" s="68"/>
      <c r="D13" s="101"/>
      <c r="E13" s="102"/>
      <c r="F13" s="101"/>
      <c r="G13" s="102"/>
      <c r="H13" s="99"/>
      <c r="I13" s="100"/>
      <c r="J13" s="99"/>
      <c r="K13" s="100"/>
      <c r="L13" s="101"/>
      <c r="M13" s="102"/>
      <c r="N13" s="101"/>
      <c r="O13" s="102"/>
      <c r="P13" s="99"/>
      <c r="Q13" s="100"/>
      <c r="R13" s="99"/>
      <c r="S13" s="100"/>
      <c r="T13" s="120"/>
      <c r="U13" s="121"/>
      <c r="V13" s="120"/>
      <c r="W13" s="121"/>
      <c r="X13" s="127"/>
      <c r="Y13" s="128"/>
      <c r="Z13" s="99"/>
      <c r="AA13" s="100"/>
      <c r="AB13" s="101"/>
      <c r="AC13" s="102"/>
      <c r="AD13" s="107"/>
      <c r="AE13" s="108"/>
      <c r="AF13" s="31"/>
      <c r="AG13" s="17"/>
    </row>
    <row r="14" spans="1:34" s="6" customFormat="1" ht="12.75" customHeight="1" x14ac:dyDescent="0.25">
      <c r="A14" s="78" t="s">
        <v>73</v>
      </c>
      <c r="B14" s="115" t="s">
        <v>9</v>
      </c>
      <c r="C14" s="47" t="s">
        <v>85</v>
      </c>
      <c r="D14" s="86" t="s">
        <v>32</v>
      </c>
      <c r="E14" s="87"/>
      <c r="F14" s="86" t="s">
        <v>33</v>
      </c>
      <c r="G14" s="87"/>
      <c r="H14" s="86"/>
      <c r="I14" s="87"/>
      <c r="J14" s="86"/>
      <c r="K14" s="87"/>
      <c r="L14" s="86" t="s">
        <v>32</v>
      </c>
      <c r="M14" s="87"/>
      <c r="N14" s="86" t="s">
        <v>33</v>
      </c>
      <c r="O14" s="87"/>
      <c r="P14" s="86"/>
      <c r="Q14" s="87"/>
      <c r="R14" s="86"/>
      <c r="S14" s="87"/>
      <c r="T14" s="86" t="s">
        <v>32</v>
      </c>
      <c r="U14" s="87"/>
      <c r="V14" s="86" t="s">
        <v>33</v>
      </c>
      <c r="W14" s="87"/>
      <c r="X14" s="86"/>
      <c r="Y14" s="87"/>
      <c r="Z14" s="86"/>
      <c r="AA14" s="87"/>
      <c r="AB14" s="86" t="s">
        <v>32</v>
      </c>
      <c r="AC14" s="87"/>
      <c r="AD14" s="86"/>
      <c r="AE14" s="87"/>
      <c r="AF14" s="19">
        <v>1</v>
      </c>
      <c r="AG14" s="17"/>
      <c r="AH14" s="13">
        <f>COUNTIF(D14:AE14,"=*S*")*AF14</f>
        <v>7</v>
      </c>
    </row>
    <row r="15" spans="1:34" s="6" customFormat="1" ht="13.8" customHeight="1" x14ac:dyDescent="0.25">
      <c r="A15" s="79"/>
      <c r="B15" s="116"/>
      <c r="C15" s="47" t="s">
        <v>72</v>
      </c>
      <c r="D15" s="113" t="s">
        <v>25</v>
      </c>
      <c r="E15" s="114"/>
      <c r="F15" s="113" t="s">
        <v>26</v>
      </c>
      <c r="G15" s="114"/>
      <c r="H15" s="124"/>
      <c r="I15" s="125"/>
      <c r="J15" s="124"/>
      <c r="K15" s="125"/>
      <c r="L15" s="113" t="s">
        <v>27</v>
      </c>
      <c r="M15" s="114"/>
      <c r="N15" s="113" t="s">
        <v>28</v>
      </c>
      <c r="O15" s="114"/>
      <c r="P15" s="124"/>
      <c r="Q15" s="125"/>
      <c r="R15" s="124"/>
      <c r="S15" s="125"/>
      <c r="T15" s="103" t="s">
        <v>29</v>
      </c>
      <c r="U15" s="104"/>
      <c r="V15" s="103" t="s">
        <v>30</v>
      </c>
      <c r="W15" s="104"/>
      <c r="X15" s="124"/>
      <c r="Y15" s="125"/>
      <c r="Z15" s="124"/>
      <c r="AA15" s="125"/>
      <c r="AB15" s="36" t="s">
        <v>31</v>
      </c>
      <c r="AC15" s="36"/>
      <c r="AD15" s="124"/>
      <c r="AE15" s="125"/>
      <c r="AF15" s="35">
        <v>2</v>
      </c>
      <c r="AG15" s="17">
        <f>COUNTIF(D15:AE15,"=*C*")*AF15</f>
        <v>14</v>
      </c>
    </row>
    <row r="16" spans="1:34" s="6" customFormat="1" ht="13.8" x14ac:dyDescent="0.25">
      <c r="A16" s="134"/>
      <c r="B16" s="117"/>
      <c r="C16" s="47" t="s">
        <v>84</v>
      </c>
      <c r="D16" s="113"/>
      <c r="E16" s="114"/>
      <c r="F16" s="113"/>
      <c r="G16" s="114"/>
      <c r="H16" s="37" t="s">
        <v>32</v>
      </c>
      <c r="I16" s="37"/>
      <c r="J16" s="37" t="s">
        <v>33</v>
      </c>
      <c r="K16" s="37"/>
      <c r="L16" s="113"/>
      <c r="M16" s="114"/>
      <c r="N16" s="113"/>
      <c r="O16" s="114"/>
      <c r="P16" s="37" t="s">
        <v>32</v>
      </c>
      <c r="Q16" s="37"/>
      <c r="R16" s="37" t="s">
        <v>33</v>
      </c>
      <c r="S16" s="37"/>
      <c r="T16" s="113"/>
      <c r="U16" s="114"/>
      <c r="V16" s="113"/>
      <c r="W16" s="114"/>
      <c r="X16" s="37" t="s">
        <v>32</v>
      </c>
      <c r="Y16" s="37"/>
      <c r="Z16" s="37" t="s">
        <v>33</v>
      </c>
      <c r="AA16" s="37"/>
      <c r="AB16" s="113"/>
      <c r="AC16" s="114"/>
      <c r="AD16" s="122" t="s">
        <v>34</v>
      </c>
      <c r="AE16" s="123"/>
      <c r="AF16" s="34">
        <v>3</v>
      </c>
      <c r="AG16" s="19"/>
      <c r="AH16" s="13">
        <f>COUNTIF(D16:AE16,"=*S*")*AF16</f>
        <v>21</v>
      </c>
    </row>
    <row r="17" spans="1:35" s="6" customFormat="1" ht="25.2" customHeight="1" x14ac:dyDescent="0.25">
      <c r="A17" s="38" t="s">
        <v>52</v>
      </c>
      <c r="B17" s="40" t="s">
        <v>12</v>
      </c>
      <c r="C17" s="41" t="s">
        <v>47</v>
      </c>
      <c r="D17" s="81" t="s">
        <v>32</v>
      </c>
      <c r="E17" s="81"/>
      <c r="F17" s="81" t="s">
        <v>33</v>
      </c>
      <c r="G17" s="81"/>
      <c r="H17" s="81" t="s">
        <v>32</v>
      </c>
      <c r="I17" s="81"/>
      <c r="J17" s="81" t="s">
        <v>33</v>
      </c>
      <c r="K17" s="81"/>
      <c r="L17" s="81" t="s">
        <v>32</v>
      </c>
      <c r="M17" s="81"/>
      <c r="N17" s="81" t="s">
        <v>33</v>
      </c>
      <c r="O17" s="81"/>
      <c r="P17" s="81" t="s">
        <v>32</v>
      </c>
      <c r="Q17" s="81"/>
      <c r="R17" s="81" t="s">
        <v>33</v>
      </c>
      <c r="S17" s="81"/>
      <c r="T17" s="81" t="s">
        <v>32</v>
      </c>
      <c r="U17" s="81"/>
      <c r="V17" s="81" t="s">
        <v>33</v>
      </c>
      <c r="W17" s="81"/>
      <c r="X17" s="81" t="s">
        <v>32</v>
      </c>
      <c r="Y17" s="81"/>
      <c r="Z17" s="81" t="s">
        <v>33</v>
      </c>
      <c r="AA17" s="81"/>
      <c r="AB17" s="81" t="s">
        <v>32</v>
      </c>
      <c r="AC17" s="81"/>
      <c r="AD17" s="81" t="s">
        <v>33</v>
      </c>
      <c r="AE17" s="81"/>
      <c r="AF17" s="19">
        <v>3</v>
      </c>
      <c r="AG17" s="19"/>
      <c r="AH17" s="64">
        <f>COUNTIF(D17:AE17,"=*S*")*AF17</f>
        <v>42</v>
      </c>
    </row>
    <row r="18" spans="1:35" s="6" customFormat="1" ht="13.8" customHeight="1" x14ac:dyDescent="0.25">
      <c r="A18" s="30" t="s">
        <v>10</v>
      </c>
      <c r="B18" s="126" t="s">
        <v>11</v>
      </c>
      <c r="C18" s="46" t="s">
        <v>72</v>
      </c>
      <c r="D18" s="43" t="s">
        <v>25</v>
      </c>
      <c r="E18" s="44"/>
      <c r="F18" s="44" t="s">
        <v>26</v>
      </c>
      <c r="G18" s="44"/>
      <c r="H18" s="111"/>
      <c r="I18" s="112"/>
      <c r="J18" s="111"/>
      <c r="K18" s="112"/>
      <c r="L18" s="44" t="s">
        <v>27</v>
      </c>
      <c r="M18" s="44"/>
      <c r="N18" s="44" t="s">
        <v>28</v>
      </c>
      <c r="O18" s="44"/>
      <c r="P18" s="111"/>
      <c r="Q18" s="112"/>
      <c r="T18" s="44" t="s">
        <v>29</v>
      </c>
      <c r="U18" s="44"/>
      <c r="V18" s="44" t="s">
        <v>30</v>
      </c>
      <c r="W18" s="44"/>
      <c r="X18" s="111"/>
      <c r="Y18" s="112"/>
      <c r="AB18" s="44" t="s">
        <v>31</v>
      </c>
      <c r="AC18" s="44"/>
      <c r="AF18" s="19">
        <v>2</v>
      </c>
      <c r="AG18" s="17">
        <f>COUNTIF(D18:AE18,"=*C*")*AF18</f>
        <v>14</v>
      </c>
      <c r="AH18" s="19"/>
    </row>
    <row r="19" spans="1:35" s="6" customFormat="1" ht="13.8" x14ac:dyDescent="0.25">
      <c r="A19" s="30" t="s">
        <v>36</v>
      </c>
      <c r="B19" s="126"/>
      <c r="C19" s="42" t="s">
        <v>35</v>
      </c>
      <c r="D19" s="111"/>
      <c r="E19" s="112"/>
      <c r="F19" s="111"/>
      <c r="G19" s="112"/>
      <c r="H19" s="45" t="s">
        <v>32</v>
      </c>
      <c r="I19" s="45"/>
      <c r="J19" s="45" t="s">
        <v>33</v>
      </c>
      <c r="K19" s="45"/>
      <c r="L19" s="111"/>
      <c r="M19" s="112"/>
      <c r="N19" s="111"/>
      <c r="O19" s="112"/>
      <c r="P19" s="45" t="s">
        <v>32</v>
      </c>
      <c r="Q19" s="45"/>
      <c r="R19" s="45" t="s">
        <v>33</v>
      </c>
      <c r="S19" s="45"/>
      <c r="T19" s="111"/>
      <c r="U19" s="112"/>
      <c r="V19" s="111"/>
      <c r="W19" s="112"/>
      <c r="X19" s="45" t="s">
        <v>32</v>
      </c>
      <c r="Y19" s="45"/>
      <c r="Z19" s="45" t="s">
        <v>33</v>
      </c>
      <c r="AA19" s="45"/>
      <c r="AB19" s="111"/>
      <c r="AC19" s="112"/>
      <c r="AD19" s="111" t="s">
        <v>34</v>
      </c>
      <c r="AE19" s="112"/>
      <c r="AF19" s="19">
        <v>4</v>
      </c>
      <c r="AH19" s="17">
        <f>COUNTIF(D19:AE19,"=*S*")*AF19</f>
        <v>28</v>
      </c>
    </row>
    <row r="20" spans="1:35" s="6" customFormat="1" ht="11.25" customHeight="1" x14ac:dyDescent="0.25">
      <c r="A20" s="96" t="s">
        <v>38</v>
      </c>
      <c r="B20" s="115" t="s">
        <v>8</v>
      </c>
      <c r="C20" s="47" t="s">
        <v>72</v>
      </c>
      <c r="D20" s="82"/>
      <c r="E20" s="83"/>
      <c r="F20" s="88"/>
      <c r="G20" s="88"/>
      <c r="H20" s="82"/>
      <c r="I20" s="83"/>
      <c r="J20" s="88" t="s">
        <v>33</v>
      </c>
      <c r="K20" s="88"/>
      <c r="L20" s="82"/>
      <c r="M20" s="83"/>
      <c r="N20" s="88" t="s">
        <v>32</v>
      </c>
      <c r="O20" s="88"/>
      <c r="P20" s="82"/>
      <c r="Q20" s="83"/>
      <c r="R20" s="88" t="s">
        <v>33</v>
      </c>
      <c r="S20" s="88"/>
      <c r="T20" s="82"/>
      <c r="U20" s="83"/>
      <c r="V20" s="88"/>
      <c r="W20" s="88"/>
      <c r="X20" s="82"/>
      <c r="Y20" s="83"/>
      <c r="Z20" s="88" t="s">
        <v>33</v>
      </c>
      <c r="AA20" s="88"/>
      <c r="AB20" s="82"/>
      <c r="AC20" s="83"/>
      <c r="AD20" s="88" t="s">
        <v>32</v>
      </c>
      <c r="AE20" s="88"/>
      <c r="AF20" s="29">
        <v>2</v>
      </c>
      <c r="AG20" s="19"/>
      <c r="AH20" s="17">
        <f>COUNTIF(D20:AE20,"=*S*")*AF20</f>
        <v>10</v>
      </c>
    </row>
    <row r="21" spans="1:35" s="7" customFormat="1" ht="13.8" x14ac:dyDescent="0.25">
      <c r="A21" s="96"/>
      <c r="B21" s="116"/>
      <c r="C21" s="47" t="s">
        <v>74</v>
      </c>
      <c r="D21" s="84"/>
      <c r="E21" s="85"/>
      <c r="F21" s="88"/>
      <c r="G21" s="88"/>
      <c r="H21" s="84"/>
      <c r="I21" s="85"/>
      <c r="J21" s="88" t="s">
        <v>32</v>
      </c>
      <c r="K21" s="88"/>
      <c r="L21" s="84"/>
      <c r="M21" s="85"/>
      <c r="N21" s="88" t="s">
        <v>33</v>
      </c>
      <c r="O21" s="88"/>
      <c r="P21" s="84"/>
      <c r="Q21" s="85"/>
      <c r="R21" s="88" t="s">
        <v>32</v>
      </c>
      <c r="S21" s="88"/>
      <c r="T21" s="84"/>
      <c r="U21" s="85"/>
      <c r="V21" s="88"/>
      <c r="W21" s="88"/>
      <c r="X21" s="84"/>
      <c r="Y21" s="85"/>
      <c r="Z21" s="88" t="s">
        <v>32</v>
      </c>
      <c r="AA21" s="88"/>
      <c r="AB21" s="84"/>
      <c r="AC21" s="85"/>
      <c r="AD21" s="88" t="s">
        <v>33</v>
      </c>
      <c r="AE21" s="88"/>
      <c r="AF21" s="19">
        <v>2</v>
      </c>
      <c r="AG21" s="58"/>
      <c r="AH21" s="17">
        <f>COUNTIF(D21:AE21,"=*S*")*AF21</f>
        <v>10</v>
      </c>
    </row>
    <row r="22" spans="1:35" s="7" customFormat="1" ht="13.8" x14ac:dyDescent="0.25">
      <c r="A22" s="96"/>
      <c r="B22" s="117"/>
      <c r="C22" s="47" t="s">
        <v>82</v>
      </c>
      <c r="D22" s="88"/>
      <c r="E22" s="88"/>
      <c r="F22" s="90"/>
      <c r="G22" s="91"/>
      <c r="H22" s="86"/>
      <c r="I22" s="87"/>
      <c r="J22" s="86" t="s">
        <v>32</v>
      </c>
      <c r="K22" s="87"/>
      <c r="L22" s="86"/>
      <c r="M22" s="87"/>
      <c r="N22" s="86" t="s">
        <v>33</v>
      </c>
      <c r="O22" s="87"/>
      <c r="P22" s="86"/>
      <c r="Q22" s="87"/>
      <c r="R22" s="86" t="s">
        <v>32</v>
      </c>
      <c r="S22" s="87"/>
      <c r="T22" s="86"/>
      <c r="U22" s="87"/>
      <c r="V22" s="86"/>
      <c r="W22" s="87"/>
      <c r="X22" s="86"/>
      <c r="Y22" s="87"/>
      <c r="Z22" s="86" t="s">
        <v>33</v>
      </c>
      <c r="AA22" s="87"/>
      <c r="AB22" s="86"/>
      <c r="AC22" s="87"/>
      <c r="AD22" s="88"/>
      <c r="AE22" s="88"/>
      <c r="AF22" s="19">
        <v>2</v>
      </c>
      <c r="AG22" s="58"/>
      <c r="AH22" s="17">
        <f>COUNTIF(D22:AE22,"=*S*")*AF22</f>
        <v>8</v>
      </c>
      <c r="AI22" s="6"/>
    </row>
    <row r="23" spans="1:35" s="7" customFormat="1" ht="13.8" x14ac:dyDescent="0.25">
      <c r="A23" s="96"/>
      <c r="B23" s="118" t="s">
        <v>12</v>
      </c>
      <c r="C23" s="52" t="s">
        <v>72</v>
      </c>
      <c r="D23" s="89" t="s">
        <v>25</v>
      </c>
      <c r="E23" s="89"/>
      <c r="F23" s="92"/>
      <c r="G23" s="93"/>
      <c r="H23" s="80" t="s">
        <v>26</v>
      </c>
      <c r="I23" s="80"/>
      <c r="J23" s="90"/>
      <c r="K23" s="91"/>
      <c r="L23" s="80" t="s">
        <v>27</v>
      </c>
      <c r="M23" s="80"/>
      <c r="N23" s="90"/>
      <c r="O23" s="91"/>
      <c r="P23" s="80" t="s">
        <v>28</v>
      </c>
      <c r="Q23" s="80"/>
      <c r="R23" s="59"/>
      <c r="S23" s="60"/>
      <c r="T23" s="80" t="s">
        <v>29</v>
      </c>
      <c r="U23" s="80"/>
      <c r="V23" s="59"/>
      <c r="W23" s="60"/>
      <c r="X23" s="80" t="s">
        <v>30</v>
      </c>
      <c r="Y23" s="80"/>
      <c r="Z23" s="59"/>
      <c r="AA23" s="60"/>
      <c r="AB23" s="80" t="s">
        <v>31</v>
      </c>
      <c r="AC23" s="80"/>
      <c r="AD23" s="59"/>
      <c r="AE23" s="60"/>
      <c r="AF23" s="19">
        <v>2</v>
      </c>
      <c r="AG23" s="64">
        <f>COUNTIF(D23:AE23,"=*C*")*AF23</f>
        <v>14</v>
      </c>
      <c r="AH23" s="58"/>
      <c r="AI23" s="6"/>
    </row>
    <row r="24" spans="1:35" s="7" customFormat="1" ht="14.4" customHeight="1" x14ac:dyDescent="0.25">
      <c r="A24" s="96"/>
      <c r="B24" s="119"/>
      <c r="C24" s="41" t="s">
        <v>75</v>
      </c>
      <c r="D24" s="89" t="s">
        <v>32</v>
      </c>
      <c r="E24" s="89"/>
      <c r="F24" s="94"/>
      <c r="G24" s="95"/>
      <c r="H24" s="80" t="s">
        <v>33</v>
      </c>
      <c r="I24" s="80"/>
      <c r="J24" s="94"/>
      <c r="K24" s="95"/>
      <c r="L24" s="80" t="s">
        <v>32</v>
      </c>
      <c r="M24" s="80"/>
      <c r="N24" s="94"/>
      <c r="O24" s="95"/>
      <c r="P24" s="80" t="s">
        <v>33</v>
      </c>
      <c r="Q24" s="80"/>
      <c r="R24" s="61"/>
      <c r="S24" s="62"/>
      <c r="T24" s="80" t="s">
        <v>32</v>
      </c>
      <c r="U24" s="80"/>
      <c r="V24" s="61"/>
      <c r="W24" s="62"/>
      <c r="X24" s="80" t="s">
        <v>33</v>
      </c>
      <c r="Y24" s="80"/>
      <c r="Z24" s="61"/>
      <c r="AA24" s="62"/>
      <c r="AB24" s="80" t="s">
        <v>48</v>
      </c>
      <c r="AC24" s="80"/>
      <c r="AD24" s="61"/>
      <c r="AE24" s="62"/>
      <c r="AF24" s="19">
        <v>2</v>
      </c>
      <c r="AG24" s="58"/>
      <c r="AH24" s="64">
        <f>COUNTIF(D24:AE24,"=*S*")*AF24</f>
        <v>14</v>
      </c>
    </row>
    <row r="25" spans="1:35" s="7" customFormat="1" ht="14.4" customHeight="1" x14ac:dyDescent="0.25">
      <c r="A25" s="67" t="s">
        <v>50</v>
      </c>
      <c r="B25" s="57" t="s">
        <v>77</v>
      </c>
      <c r="C25" s="56" t="s">
        <v>37</v>
      </c>
      <c r="D25" s="54"/>
      <c r="E25" s="55"/>
      <c r="F25" s="65" t="s">
        <v>78</v>
      </c>
      <c r="G25" s="66"/>
      <c r="H25" s="65"/>
      <c r="I25" s="66"/>
      <c r="J25" s="65" t="s">
        <v>79</v>
      </c>
      <c r="K25" s="66"/>
      <c r="L25" s="65"/>
      <c r="M25" s="66"/>
      <c r="N25" s="65" t="s">
        <v>80</v>
      </c>
      <c r="O25" s="66"/>
      <c r="P25" s="65"/>
      <c r="Q25" s="66"/>
      <c r="R25" s="70" t="s">
        <v>83</v>
      </c>
      <c r="S25" s="71"/>
      <c r="T25" s="65"/>
      <c r="U25" s="66"/>
      <c r="V25" s="65"/>
      <c r="W25" s="66"/>
      <c r="X25" s="65"/>
      <c r="Y25" s="66"/>
      <c r="Z25" s="65"/>
      <c r="AA25" s="66"/>
      <c r="AB25" s="65"/>
      <c r="AC25" s="66"/>
      <c r="AD25" s="65"/>
      <c r="AE25" s="66"/>
      <c r="AF25" s="19">
        <v>4</v>
      </c>
      <c r="AG25" s="17">
        <f>COUNTIF(D25:AE25,"=*C*")*AF25-2</f>
        <v>14</v>
      </c>
      <c r="AH25" s="63"/>
    </row>
    <row r="26" spans="1:35" s="6" customFormat="1" ht="13.8" customHeight="1" x14ac:dyDescent="0.25">
      <c r="A26" s="68"/>
      <c r="B26" s="72" t="s">
        <v>8</v>
      </c>
      <c r="C26" s="67" t="s">
        <v>49</v>
      </c>
      <c r="D26" s="74" t="s">
        <v>25</v>
      </c>
      <c r="E26" s="75"/>
      <c r="F26" s="130"/>
      <c r="G26" s="131"/>
      <c r="H26" s="74" t="s">
        <v>26</v>
      </c>
      <c r="I26" s="75"/>
      <c r="J26" s="130"/>
      <c r="K26" s="131"/>
      <c r="L26" s="74" t="s">
        <v>27</v>
      </c>
      <c r="M26" s="75"/>
      <c r="N26" s="130"/>
      <c r="O26" s="131"/>
      <c r="P26" s="74" t="s">
        <v>28</v>
      </c>
      <c r="Q26" s="75"/>
      <c r="R26" s="130"/>
      <c r="S26" s="131"/>
      <c r="T26" s="74" t="s">
        <v>29</v>
      </c>
      <c r="U26" s="75"/>
      <c r="V26" s="130"/>
      <c r="W26" s="131"/>
      <c r="X26" s="74" t="s">
        <v>30</v>
      </c>
      <c r="Y26" s="75"/>
      <c r="Z26" s="130"/>
      <c r="AA26" s="131"/>
      <c r="AB26" s="74" t="s">
        <v>31</v>
      </c>
      <c r="AC26" s="75"/>
      <c r="AD26" s="130"/>
      <c r="AE26" s="131"/>
      <c r="AF26" s="129">
        <v>4</v>
      </c>
      <c r="AH26" s="19"/>
    </row>
    <row r="27" spans="1:35" s="6" customFormat="1" ht="13.8" x14ac:dyDescent="0.25">
      <c r="A27" s="69"/>
      <c r="B27" s="73"/>
      <c r="C27" s="69"/>
      <c r="D27" s="76"/>
      <c r="E27" s="77"/>
      <c r="F27" s="132"/>
      <c r="G27" s="133"/>
      <c r="H27" s="76"/>
      <c r="I27" s="77"/>
      <c r="J27" s="132"/>
      <c r="K27" s="133"/>
      <c r="L27" s="76"/>
      <c r="M27" s="77"/>
      <c r="N27" s="132"/>
      <c r="O27" s="133"/>
      <c r="P27" s="76"/>
      <c r="Q27" s="77"/>
      <c r="R27" s="132"/>
      <c r="S27" s="133"/>
      <c r="T27" s="76"/>
      <c r="U27" s="77"/>
      <c r="V27" s="132"/>
      <c r="W27" s="133"/>
      <c r="X27" s="76"/>
      <c r="Y27" s="77"/>
      <c r="Z27" s="132"/>
      <c r="AA27" s="133"/>
      <c r="AB27" s="76"/>
      <c r="AC27" s="77"/>
      <c r="AD27" s="132"/>
      <c r="AE27" s="133"/>
      <c r="AF27" s="129"/>
      <c r="AG27" s="17">
        <f>COUNTIF(D26:AE27,"=*C*")*AF26</f>
        <v>28</v>
      </c>
      <c r="AH27" s="19"/>
    </row>
    <row r="28" spans="1:35" s="6" customFormat="1" ht="15.75" customHeight="1" x14ac:dyDescent="0.25">
      <c r="A28" s="14"/>
      <c r="B28" s="15"/>
      <c r="C28" s="16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5"/>
      <c r="O28" s="15"/>
      <c r="P28" s="15"/>
      <c r="Q28" s="15"/>
      <c r="R28" s="10"/>
      <c r="S28" s="10"/>
      <c r="T28" s="15"/>
      <c r="U28" s="15"/>
      <c r="V28" s="15"/>
      <c r="W28" s="15"/>
      <c r="X28" s="105"/>
      <c r="Y28" s="105"/>
      <c r="Z28" s="105"/>
      <c r="AA28" s="105"/>
      <c r="AB28" s="105"/>
      <c r="AC28" s="105"/>
      <c r="AD28" s="105"/>
      <c r="AE28" s="105"/>
      <c r="AF28" s="19"/>
      <c r="AG28" s="19"/>
      <c r="AH28" s="19"/>
    </row>
    <row r="29" spans="1:35" s="8" customFormat="1" ht="4.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20"/>
      <c r="AG29" s="20"/>
      <c r="AH29" s="20"/>
    </row>
    <row r="30" spans="1:35" s="5" customFormat="1" ht="13.8" x14ac:dyDescent="0.25">
      <c r="A30" s="9" t="s">
        <v>17</v>
      </c>
      <c r="B30" s="9"/>
      <c r="C30" s="10"/>
      <c r="D30" s="10"/>
      <c r="E30" s="10"/>
      <c r="F30" s="10"/>
      <c r="G30" s="10"/>
      <c r="H30" s="9" t="s">
        <v>13</v>
      </c>
      <c r="I30" s="9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9" t="s">
        <v>14</v>
      </c>
      <c r="V30" s="11"/>
      <c r="W30" s="11"/>
      <c r="X30" s="9"/>
      <c r="Y30" s="10"/>
      <c r="Z30" s="11"/>
      <c r="AA30" s="11"/>
      <c r="AB30" s="10"/>
      <c r="AC30" s="10"/>
      <c r="AD30" s="11"/>
      <c r="AE30" s="10"/>
      <c r="AG30" s="17" t="s">
        <v>70</v>
      </c>
      <c r="AH30" s="17" t="s">
        <v>71</v>
      </c>
    </row>
    <row r="31" spans="1:35" s="5" customFormat="1" ht="12" customHeight="1" x14ac:dyDescent="0.25">
      <c r="A31" s="10" t="s">
        <v>19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G31" s="17"/>
      <c r="AH31" s="17"/>
    </row>
    <row r="32" spans="1:35" s="5" customFormat="1" ht="13.8" x14ac:dyDescent="0.25">
      <c r="A32" s="10" t="s">
        <v>22</v>
      </c>
      <c r="B32" s="12"/>
      <c r="C32" s="12"/>
      <c r="D32" s="12"/>
      <c r="E32" s="12"/>
      <c r="F32" s="12"/>
      <c r="G32" s="12"/>
      <c r="H32" s="39" t="s">
        <v>15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 t="s">
        <v>51</v>
      </c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G32" s="17">
        <v>2</v>
      </c>
      <c r="AH32" s="17">
        <v>1</v>
      </c>
    </row>
    <row r="33" spans="1:34" s="5" customFormat="1" ht="13.8" x14ac:dyDescent="0.25">
      <c r="A33" s="10" t="s">
        <v>23</v>
      </c>
      <c r="B33" s="12"/>
      <c r="C33" s="12"/>
      <c r="D33" s="12"/>
      <c r="E33" s="12"/>
      <c r="F33" s="12"/>
      <c r="G33" s="12"/>
      <c r="H33" s="12" t="s">
        <v>21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3" t="s">
        <v>43</v>
      </c>
      <c r="V33" s="13"/>
      <c r="W33" s="13"/>
      <c r="X33" s="13"/>
      <c r="Y33" s="13"/>
      <c r="Z33" s="13"/>
      <c r="AA33" s="13"/>
      <c r="AB33" s="12"/>
      <c r="AC33" s="12"/>
      <c r="AD33" s="12"/>
      <c r="AE33" s="12"/>
      <c r="AG33" s="33">
        <v>1</v>
      </c>
      <c r="AH33" s="17">
        <v>1</v>
      </c>
    </row>
    <row r="34" spans="1:34" s="5" customFormat="1" ht="13.8" x14ac:dyDescent="0.25">
      <c r="A34" s="10" t="s">
        <v>24</v>
      </c>
      <c r="B34" s="12"/>
      <c r="C34" s="12"/>
      <c r="D34" s="12"/>
      <c r="E34" s="12"/>
      <c r="F34" s="12"/>
      <c r="G34" s="12"/>
      <c r="H34" s="39" t="s">
        <v>18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 t="s">
        <v>44</v>
      </c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G34" s="33">
        <v>1</v>
      </c>
      <c r="AH34" s="17">
        <v>1</v>
      </c>
    </row>
    <row r="35" spans="1:34" s="5" customFormat="1" ht="13.8" x14ac:dyDescent="0.25">
      <c r="A35" s="11"/>
      <c r="B35" s="10"/>
      <c r="C35" s="10"/>
      <c r="D35" s="10"/>
      <c r="E35" s="10"/>
      <c r="F35" s="10"/>
      <c r="G35" s="12"/>
      <c r="H35" s="12" t="s">
        <v>20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 t="s">
        <v>45</v>
      </c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G35" s="17">
        <v>1</v>
      </c>
      <c r="AH35" s="17">
        <v>2</v>
      </c>
    </row>
    <row r="36" spans="1:34" s="5" customFormat="1" ht="13.8" x14ac:dyDescent="0.25">
      <c r="A36" s="11"/>
      <c r="B36" s="10"/>
      <c r="C36" s="10"/>
      <c r="D36" s="10"/>
      <c r="E36" s="10"/>
      <c r="F36" s="10"/>
      <c r="G36" s="12"/>
      <c r="H36" s="39" t="s">
        <v>16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 t="s">
        <v>40</v>
      </c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G36" s="17">
        <v>2</v>
      </c>
      <c r="AH36" s="33">
        <v>1</v>
      </c>
    </row>
    <row r="37" spans="1:34" x14ac:dyDescent="0.3">
      <c r="B37" s="2"/>
      <c r="C37" s="2"/>
      <c r="D37" s="2"/>
      <c r="E37" s="2"/>
      <c r="F37" s="2"/>
      <c r="G37" s="2"/>
      <c r="H37" s="12" t="s">
        <v>81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 t="s">
        <v>76</v>
      </c>
      <c r="X37" s="53"/>
      <c r="Y37" s="53"/>
      <c r="Z37" s="53"/>
      <c r="AA37" s="53"/>
      <c r="AB37" s="53"/>
      <c r="AC37" s="2"/>
      <c r="AD37" s="2"/>
      <c r="AE37" s="2"/>
      <c r="AG37" s="18">
        <v>1</v>
      </c>
    </row>
    <row r="38" spans="1:34" x14ac:dyDescent="0.3">
      <c r="A38" s="4"/>
      <c r="B38" s="4"/>
      <c r="C38" s="4"/>
      <c r="D38" s="4"/>
      <c r="E38" s="4"/>
      <c r="F38" s="4"/>
      <c r="G38" s="4"/>
      <c r="AD38" s="4"/>
      <c r="AE38" s="4"/>
    </row>
    <row r="39" spans="1:34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</sheetData>
  <mergeCells count="197">
    <mergeCell ref="A14:A16"/>
    <mergeCell ref="B14:B16"/>
    <mergeCell ref="AF26:AF27"/>
    <mergeCell ref="D15:E15"/>
    <mergeCell ref="F15:G15"/>
    <mergeCell ref="L15:M15"/>
    <mergeCell ref="N15:O15"/>
    <mergeCell ref="Z26:AA27"/>
    <mergeCell ref="V26:W27"/>
    <mergeCell ref="R26:S27"/>
    <mergeCell ref="N26:O27"/>
    <mergeCell ref="J26:K27"/>
    <mergeCell ref="F26:G27"/>
    <mergeCell ref="AD26:AE27"/>
    <mergeCell ref="AD19:AE19"/>
    <mergeCell ref="H15:I15"/>
    <mergeCell ref="J15:K15"/>
    <mergeCell ref="P15:Q15"/>
    <mergeCell ref="R15:S15"/>
    <mergeCell ref="T23:U23"/>
    <mergeCell ref="X23:Y23"/>
    <mergeCell ref="R20:S20"/>
    <mergeCell ref="V20:W20"/>
    <mergeCell ref="X12:Y13"/>
    <mergeCell ref="F21:G21"/>
    <mergeCell ref="J21:K21"/>
    <mergeCell ref="N21:O21"/>
    <mergeCell ref="X17:Y17"/>
    <mergeCell ref="N22:O22"/>
    <mergeCell ref="J23:K24"/>
    <mergeCell ref="N23:O24"/>
    <mergeCell ref="R22:S22"/>
    <mergeCell ref="X22:Y22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L23:M23"/>
    <mergeCell ref="P23:Q23"/>
    <mergeCell ref="B12:B13"/>
    <mergeCell ref="C12:C13"/>
    <mergeCell ref="B18:B19"/>
    <mergeCell ref="J12:K13"/>
    <mergeCell ref="H12:I13"/>
    <mergeCell ref="J17:K17"/>
    <mergeCell ref="H17:I17"/>
    <mergeCell ref="AD22:AE22"/>
    <mergeCell ref="X11:Y11"/>
    <mergeCell ref="Z11:AA11"/>
    <mergeCell ref="T12:U13"/>
    <mergeCell ref="V12:W13"/>
    <mergeCell ref="Z21:AA21"/>
    <mergeCell ref="AD17:AE17"/>
    <mergeCell ref="L12:M13"/>
    <mergeCell ref="D17:E17"/>
    <mergeCell ref="F17:G17"/>
    <mergeCell ref="R12:S13"/>
    <mergeCell ref="Z20:AA20"/>
    <mergeCell ref="AD20:AE20"/>
    <mergeCell ref="T20:U21"/>
    <mergeCell ref="AD16:AE16"/>
    <mergeCell ref="D16:E16"/>
    <mergeCell ref="F16:G16"/>
    <mergeCell ref="X15:Y15"/>
    <mergeCell ref="Z15:AA15"/>
    <mergeCell ref="AD15:AE15"/>
    <mergeCell ref="Z22:AA22"/>
    <mergeCell ref="AB22:AC22"/>
    <mergeCell ref="V14:W14"/>
    <mergeCell ref="X14:Y14"/>
    <mergeCell ref="D19:E19"/>
    <mergeCell ref="F19:G19"/>
    <mergeCell ref="D11:E11"/>
    <mergeCell ref="F11:G11"/>
    <mergeCell ref="H11:I11"/>
    <mergeCell ref="F20:G20"/>
    <mergeCell ref="B20:B22"/>
    <mergeCell ref="B23:B24"/>
    <mergeCell ref="D20:E21"/>
    <mergeCell ref="H20:I21"/>
    <mergeCell ref="D23:E23"/>
    <mergeCell ref="H23:I23"/>
    <mergeCell ref="AD21:AE21"/>
    <mergeCell ref="F12:G13"/>
    <mergeCell ref="T11:U11"/>
    <mergeCell ref="V11:W11"/>
    <mergeCell ref="P12:Q13"/>
    <mergeCell ref="R21:S21"/>
    <mergeCell ref="H18:I18"/>
    <mergeCell ref="J18:K18"/>
    <mergeCell ref="L19:M19"/>
    <mergeCell ref="N19:O19"/>
    <mergeCell ref="P18:Q18"/>
    <mergeCell ref="T19:U19"/>
    <mergeCell ref="V19:W19"/>
    <mergeCell ref="X18:Y18"/>
    <mergeCell ref="AB19:AC19"/>
    <mergeCell ref="L16:M16"/>
    <mergeCell ref="N16:O16"/>
    <mergeCell ref="T16:U16"/>
    <mergeCell ref="V16:W16"/>
    <mergeCell ref="AB16:AC16"/>
    <mergeCell ref="L20:M21"/>
    <mergeCell ref="P20:Q21"/>
    <mergeCell ref="Z14:AA14"/>
    <mergeCell ref="AB14:AC14"/>
    <mergeCell ref="AB28:AC28"/>
    <mergeCell ref="Z28:AA28"/>
    <mergeCell ref="AD28:AE28"/>
    <mergeCell ref="X28:Y28"/>
    <mergeCell ref="D10:E10"/>
    <mergeCell ref="F10:G10"/>
    <mergeCell ref="H10:I10"/>
    <mergeCell ref="J10:K10"/>
    <mergeCell ref="L10:M10"/>
    <mergeCell ref="AB11:AC11"/>
    <mergeCell ref="D12:E13"/>
    <mergeCell ref="AD12:AE13"/>
    <mergeCell ref="J11:K11"/>
    <mergeCell ref="L11:M11"/>
    <mergeCell ref="N11:O11"/>
    <mergeCell ref="P11:Q11"/>
    <mergeCell ref="P10:Q10"/>
    <mergeCell ref="R10:S10"/>
    <mergeCell ref="N10:O10"/>
    <mergeCell ref="AD11:AE11"/>
    <mergeCell ref="T10:U10"/>
    <mergeCell ref="V10:W10"/>
    <mergeCell ref="Z17:AA17"/>
    <mergeCell ref="R11:S11"/>
    <mergeCell ref="AB10:AC10"/>
    <mergeCell ref="AD10:AE10"/>
    <mergeCell ref="X10:Y10"/>
    <mergeCell ref="Z10:AA10"/>
    <mergeCell ref="Z12:AA13"/>
    <mergeCell ref="AB12:AC13"/>
    <mergeCell ref="N12:O13"/>
    <mergeCell ref="L17:M17"/>
    <mergeCell ref="N17:O17"/>
    <mergeCell ref="P17:Q17"/>
    <mergeCell ref="R17:S17"/>
    <mergeCell ref="T17:U17"/>
    <mergeCell ref="V17:W17"/>
    <mergeCell ref="T15:U15"/>
    <mergeCell ref="V15:W15"/>
    <mergeCell ref="AD14:AE14"/>
    <mergeCell ref="T24:U24"/>
    <mergeCell ref="X24:Y24"/>
    <mergeCell ref="AB24:AC24"/>
    <mergeCell ref="AB17:AC17"/>
    <mergeCell ref="X20:Y21"/>
    <mergeCell ref="AB20:AC21"/>
    <mergeCell ref="H22:I22"/>
    <mergeCell ref="L22:M22"/>
    <mergeCell ref="P22:Q22"/>
    <mergeCell ref="J20:K20"/>
    <mergeCell ref="N20:O20"/>
    <mergeCell ref="D24:E24"/>
    <mergeCell ref="H24:I24"/>
    <mergeCell ref="L24:M24"/>
    <mergeCell ref="P24:Q24"/>
    <mergeCell ref="D22:E22"/>
    <mergeCell ref="F22:G24"/>
    <mergeCell ref="T22:U22"/>
    <mergeCell ref="A20:A24"/>
    <mergeCell ref="V22:W22"/>
    <mergeCell ref="V21:W21"/>
    <mergeCell ref="AB23:AC23"/>
    <mergeCell ref="J22:K22"/>
    <mergeCell ref="AD25:AE25"/>
    <mergeCell ref="A25:A27"/>
    <mergeCell ref="F25:G25"/>
    <mergeCell ref="H25:I25"/>
    <mergeCell ref="J25:K25"/>
    <mergeCell ref="L25:M25"/>
    <mergeCell ref="N25:O25"/>
    <mergeCell ref="P25:Q25"/>
    <mergeCell ref="R25:S25"/>
    <mergeCell ref="T25:U25"/>
    <mergeCell ref="B26:B27"/>
    <mergeCell ref="C26:C27"/>
    <mergeCell ref="D26:E27"/>
    <mergeCell ref="H26:I27"/>
    <mergeCell ref="L26:M27"/>
    <mergeCell ref="P26:Q27"/>
    <mergeCell ref="T26:U27"/>
    <mergeCell ref="X26:Y27"/>
    <mergeCell ref="AB26:AC27"/>
    <mergeCell ref="V25:W25"/>
    <mergeCell ref="X25:Y25"/>
    <mergeCell ref="Z25:AA25"/>
    <mergeCell ref="AB25:AC25"/>
  </mergeCells>
  <phoneticPr fontId="12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Orar AMIA an I</vt:lpstr>
      <vt:lpstr>Foaie2</vt:lpstr>
      <vt:lpstr>Foaie3</vt:lpstr>
      <vt:lpstr>'Orar AMIA an 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</dc:creator>
  <cp:lastModifiedBy>Bogdan Fleaca (76884)</cp:lastModifiedBy>
  <cp:lastPrinted>2022-10-03T09:45:03Z</cp:lastPrinted>
  <dcterms:created xsi:type="dcterms:W3CDTF">2014-10-01T09:28:16Z</dcterms:created>
  <dcterms:modified xsi:type="dcterms:W3CDTF">2024-09-30T09:49:19Z</dcterms:modified>
</cp:coreProperties>
</file>